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Лист1" sheetId="1" r:id="rId1"/>
    <sheet name="Лист2" sheetId="2" r:id="rId2"/>
  </sheets>
  <definedNames>
    <definedName name="_xlnm.Print_Area" localSheetId="0">'Лист1'!$A$1:$K$22</definedName>
  </definedNames>
  <calcPr fullCalcOnLoad="1"/>
</workbook>
</file>

<file path=xl/sharedStrings.xml><?xml version="1.0" encoding="utf-8"?>
<sst xmlns="http://schemas.openxmlformats.org/spreadsheetml/2006/main" count="32" uniqueCount="28">
  <si>
    <t>Иқтисодий судларнинг биринчи инстанциясида рўйхатдан ўтказилган ишларнинг кўрилган ишларга нисбати бўйича маълумот</t>
  </si>
  <si>
    <t>№</t>
  </si>
  <si>
    <t>Иқтисодий судлар</t>
  </si>
  <si>
    <t>Жами кўрилган ишлар</t>
  </si>
  <si>
    <t>шундан</t>
  </si>
  <si>
    <t>Андижон вилояти</t>
  </si>
  <si>
    <t>Бухоро вилояти</t>
  </si>
  <si>
    <t>Жиззах вилояти</t>
  </si>
  <si>
    <t>Қашқадарё вилояти</t>
  </si>
  <si>
    <t>Қорақалпоғистон Республикаси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</si>
  <si>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</si>
  <si>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</si>
  <si>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</si>
  <si>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</si>
  <si>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</si>
  <si>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</si>
  <si>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Тошкент шаҳар</t>
  </si>
  <si>
    <t>Фарғона вилояти</t>
  </si>
  <si>
    <t>Хоразм вилояти</t>
  </si>
  <si>
    <t>Жами</t>
  </si>
  <si>
    <t>Ҳисобот даврининг бошига қолдиқ ишлар</t>
  </si>
  <si>
    <t>Ҳисобот даврида келиб тушган даъво ариза (ариза)лар</t>
  </si>
  <si>
    <t>Рўйхатдан ўтказилган ишларга нисбатан фоизи
(%)</t>
  </si>
  <si>
    <t>Рад этилган</t>
  </si>
  <si>
    <t>Кўрилган ишларга нисбатан фоизи
(%)</t>
  </si>
  <si>
    <t>Жами рўйхатдан ўтказилган ишлар</t>
  </si>
  <si>
    <t>Қаноатлан-тирилган</t>
  </si>
  <si>
    <t>01.01.2019й. - 31.12.2019й.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</si>
</sst>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3">
    <font>
      <sz val="10"/>
      <name val="Arial"/>
      <family val="0"/>
    </font>
    <font>
      <sz val="10"/>
      <color indexed="8"/>
      <name val="SansSerif"/>
      <family val="0"/>
    </font>
    <font>
      <b/>
      <sz val="14"/>
      <color indexed="8"/>
      <name val="Arial"/>
      <family val="0"/>
    </font>
    <font>
      <b/>
      <i/>
      <sz val="1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 vertical="center"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2" fontId="5" fillId="33" borderId="13" xfId="0" applyNumberFormat="1" applyFont="1" applyFill="1" applyBorder="1" applyAlignment="1" applyProtection="1">
      <alignment horizontal="center" vertical="center" wrapText="1"/>
      <protection/>
    </xf>
    <xf numFmtId="3" fontId="4" fillId="33" borderId="13" xfId="0" applyNumberFormat="1" applyFont="1" applyFill="1" applyBorder="1" applyAlignment="1" applyProtection="1">
      <alignment horizontal="center" vertical="center" wrapText="1"/>
      <protection/>
    </xf>
    <xf numFmtId="2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52" applyFont="1" applyFill="1" applyBorder="1" applyAlignment="1" applyProtection="1">
      <alignment horizontal="left" vertical="center" wrapText="1"/>
      <protection/>
    </xf>
    <xf numFmtId="3" fontId="1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5" fillId="34" borderId="16" xfId="0" applyFont="1" applyFill="1" applyBorder="1" applyAlignment="1" applyProtection="1">
      <alignment horizontal="center" vertical="center" wrapText="1"/>
      <protection/>
    </xf>
    <xf numFmtId="0" fontId="5" fillId="34" borderId="17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Иқтисодий судларнинг биринчи инстанциясида рўйхатдан ўтказилган ишларнинг кўрилган ишларга нисбати бўйича маълумот (2019 йил)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705"/>
          <c:w val="0.963"/>
          <c:h val="0.83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Лист1!$C$4</c:f>
              <c:strCache>
                <c:ptCount val="1"/>
                <c:pt idx="0">
                  <c:v>Жами рўйхатдан ўтказилган ишлар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Лист1!$B$8:$B$21</c:f>
              <c:strCache>
                <c:ptCount val="14"/>
                <c:pt idx="0">
                  <c:v>Қорақалпоғистон Республикаси</c:v>
                </c:pt>
                <c:pt idx="1">
                  <c:v>Андижон вилояти</c:v>
                </c:pt>
                <c:pt idx="2">
                  <c:v>Бухоро вилояти</c:v>
                </c:pt>
                <c:pt idx="3">
                  <c:v>Жиззах вилояти</c:v>
                </c:pt>
                <c:pt idx="4">
                  <c:v>Навоий вилояти</c:v>
                </c:pt>
                <c:pt idx="5">
                  <c:v>Наманган вилояти</c:v>
                </c:pt>
                <c:pt idx="6">
                  <c:v>Самарқанд вилояти</c:v>
                </c:pt>
                <c:pt idx="7">
                  <c:v>Сирдарё вилояти</c:v>
                </c:pt>
                <c:pt idx="8">
                  <c:v>Сурхондарё вилояти</c:v>
                </c:pt>
                <c:pt idx="9">
                  <c:v>Тошкент вилояти</c:v>
                </c:pt>
                <c:pt idx="10">
                  <c:v>Тошкент шаҳар</c:v>
                </c:pt>
                <c:pt idx="11">
                  <c:v>Фарғона вилояти</c:v>
                </c:pt>
                <c:pt idx="12">
                  <c:v>Хоразм вилояти</c:v>
                </c:pt>
                <c:pt idx="13">
                  <c:v>Қашқадарё вилояти</c:v>
                </c:pt>
              </c:strCache>
            </c:strRef>
          </c:cat>
          <c:val>
            <c:numRef>
              <c:f>Лист1!$C$8:$C$21</c:f>
              <c:numCache>
                <c:ptCount val="14"/>
                <c:pt idx="0">
                  <c:v>9774</c:v>
                </c:pt>
                <c:pt idx="1">
                  <c:v>20173</c:v>
                </c:pt>
                <c:pt idx="2">
                  <c:v>10507</c:v>
                </c:pt>
                <c:pt idx="3">
                  <c:v>20985</c:v>
                </c:pt>
                <c:pt idx="4">
                  <c:v>6131</c:v>
                </c:pt>
                <c:pt idx="5">
                  <c:v>15242</c:v>
                </c:pt>
                <c:pt idx="6">
                  <c:v>21332</c:v>
                </c:pt>
                <c:pt idx="7">
                  <c:v>16435</c:v>
                </c:pt>
                <c:pt idx="8">
                  <c:v>22263</c:v>
                </c:pt>
                <c:pt idx="9">
                  <c:v>19324</c:v>
                </c:pt>
                <c:pt idx="10">
                  <c:v>37045</c:v>
                </c:pt>
                <c:pt idx="11">
                  <c:v>14438</c:v>
                </c:pt>
                <c:pt idx="12">
                  <c:v>9356</c:v>
                </c:pt>
                <c:pt idx="13">
                  <c:v>23909</c:v>
                </c:pt>
              </c:numCache>
            </c:numRef>
          </c:val>
        </c:ser>
        <c:ser>
          <c:idx val="1"/>
          <c:order val="1"/>
          <c:tx>
            <c:strRef>
              <c:f>Лист1!$F$4</c:f>
              <c:strCache>
                <c:ptCount val="1"/>
                <c:pt idx="0">
                  <c:v>Жами кўрилган ишлар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Лист1!$B$8:$B$21</c:f>
              <c:strCache>
                <c:ptCount val="14"/>
                <c:pt idx="0">
                  <c:v>Қорақалпоғистон Республикаси</c:v>
                </c:pt>
                <c:pt idx="1">
                  <c:v>Андижон вилояти</c:v>
                </c:pt>
                <c:pt idx="2">
                  <c:v>Бухоро вилояти</c:v>
                </c:pt>
                <c:pt idx="3">
                  <c:v>Жиззах вилояти</c:v>
                </c:pt>
                <c:pt idx="4">
                  <c:v>Навоий вилояти</c:v>
                </c:pt>
                <c:pt idx="5">
                  <c:v>Наманган вилояти</c:v>
                </c:pt>
                <c:pt idx="6">
                  <c:v>Самарқанд вилояти</c:v>
                </c:pt>
                <c:pt idx="7">
                  <c:v>Сирдарё вилояти</c:v>
                </c:pt>
                <c:pt idx="8">
                  <c:v>Сурхондарё вилояти</c:v>
                </c:pt>
                <c:pt idx="9">
                  <c:v>Тошкент вилояти</c:v>
                </c:pt>
                <c:pt idx="10">
                  <c:v>Тошкент шаҳар</c:v>
                </c:pt>
                <c:pt idx="11">
                  <c:v>Фарғона вилояти</c:v>
                </c:pt>
                <c:pt idx="12">
                  <c:v>Хоразм вилояти</c:v>
                </c:pt>
                <c:pt idx="13">
                  <c:v>Қашқадарё вилояти</c:v>
                </c:pt>
              </c:strCache>
            </c:strRef>
          </c:cat>
          <c:val>
            <c:numRef>
              <c:f>Лист1!$F$8:$F$21</c:f>
              <c:numCache>
                <c:ptCount val="14"/>
                <c:pt idx="0">
                  <c:v>7794</c:v>
                </c:pt>
                <c:pt idx="1">
                  <c:v>16845</c:v>
                </c:pt>
                <c:pt idx="2">
                  <c:v>7748</c:v>
                </c:pt>
                <c:pt idx="3">
                  <c:v>16384</c:v>
                </c:pt>
                <c:pt idx="4">
                  <c:v>5642</c:v>
                </c:pt>
                <c:pt idx="5">
                  <c:v>12727</c:v>
                </c:pt>
                <c:pt idx="6">
                  <c:v>17938</c:v>
                </c:pt>
                <c:pt idx="7">
                  <c:v>14868</c:v>
                </c:pt>
                <c:pt idx="8">
                  <c:v>18613</c:v>
                </c:pt>
                <c:pt idx="9">
                  <c:v>14690</c:v>
                </c:pt>
                <c:pt idx="10">
                  <c:v>26428</c:v>
                </c:pt>
                <c:pt idx="11">
                  <c:v>11641</c:v>
                </c:pt>
                <c:pt idx="12">
                  <c:v>7533</c:v>
                </c:pt>
                <c:pt idx="13">
                  <c:v>18437</c:v>
                </c:pt>
              </c:numCache>
            </c:numRef>
          </c:val>
        </c:ser>
        <c:overlap val="-25"/>
        <c:axId val="8337186"/>
        <c:axId val="7925811"/>
      </c:barChart>
      <c:catAx>
        <c:axId val="833718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925811"/>
        <c:crosses val="autoZero"/>
        <c:auto val="1"/>
        <c:lblOffset val="100"/>
        <c:tickLblSkip val="1"/>
        <c:noMultiLvlLbl val="0"/>
      </c:catAx>
      <c:valAx>
        <c:axId val="7925811"/>
        <c:scaling>
          <c:orientation val="minMax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1"/>
        <c:majorTickMark val="out"/>
        <c:minorTickMark val="none"/>
        <c:tickLblPos val="nextTo"/>
        <c:crossAx val="83371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975"/>
          <c:y val="0.10125"/>
          <c:w val="0.492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19050</xdr:rowOff>
    </xdr:from>
    <xdr:to>
      <xdr:col>16</xdr:col>
      <xdr:colOff>438150</xdr:colOff>
      <xdr:row>32</xdr:row>
      <xdr:rowOff>104775</xdr:rowOff>
    </xdr:to>
    <xdr:graphicFrame>
      <xdr:nvGraphicFramePr>
        <xdr:cNvPr id="1" name="Диаграмма 1"/>
        <xdr:cNvGraphicFramePr/>
      </xdr:nvGraphicFramePr>
      <xdr:xfrm>
        <a:off x="762000" y="342900"/>
        <a:ext cx="942975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SheetLayoutView="100" zoomScalePageLayoutView="0" workbookViewId="0" topLeftCell="A7">
      <selection activeCell="T10" sqref="T10"/>
    </sheetView>
  </sheetViews>
  <sheetFormatPr defaultColWidth="9.140625" defaultRowHeight="12.75"/>
  <cols>
    <col min="1" max="1" width="5.421875" style="0" customWidth="1"/>
    <col min="2" max="2" width="34.57421875" style="0" customWidth="1"/>
    <col min="3" max="3" width="22.421875" style="0" customWidth="1"/>
    <col min="4" max="4" width="12.421875" style="0" customWidth="1"/>
    <col min="5" max="6" width="13.00390625" style="0" customWidth="1"/>
    <col min="7" max="7" width="13.8515625" style="0" customWidth="1"/>
    <col min="8" max="8" width="14.140625" style="0" customWidth="1"/>
    <col min="9" max="9" width="14.00390625" style="0" customWidth="1"/>
    <col min="10" max="10" width="11.421875" style="0" customWidth="1"/>
    <col min="11" max="11" width="14.28125" style="0" customWidth="1"/>
    <col min="12" max="12" width="3.7109375" style="0" customWidth="1"/>
  </cols>
  <sheetData>
    <row r="1" spans="1:12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6.7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"/>
    </row>
    <row r="3" spans="1:12" ht="21.75" customHeight="1">
      <c r="A3" s="1"/>
      <c r="B3" s="11" t="s">
        <v>27</v>
      </c>
      <c r="C3" s="11"/>
      <c r="D3" s="11"/>
      <c r="E3" s="11"/>
      <c r="F3" s="1"/>
      <c r="G3" s="1"/>
      <c r="H3" s="1"/>
      <c r="I3" s="1"/>
      <c r="J3" s="1"/>
      <c r="K3" s="1"/>
      <c r="L3" s="1"/>
    </row>
    <row r="4" spans="1:12" ht="19.5" customHeight="1">
      <c r="A4" s="24" t="s">
        <v>1</v>
      </c>
      <c r="B4" s="26" t="s">
        <v>2</v>
      </c>
      <c r="C4" s="20" t="s">
        <v>25</v>
      </c>
      <c r="D4" s="18" t="s">
        <v>4</v>
      </c>
      <c r="E4" s="19"/>
      <c r="F4" s="24" t="s">
        <v>3</v>
      </c>
      <c r="G4" s="15" t="s">
        <v>4</v>
      </c>
      <c r="H4" s="15"/>
      <c r="I4" s="15"/>
      <c r="J4" s="15"/>
      <c r="K4" s="15"/>
      <c r="L4" s="1"/>
    </row>
    <row r="5" spans="1:12" ht="18" customHeight="1">
      <c r="A5" s="24"/>
      <c r="B5" s="26"/>
      <c r="C5" s="21"/>
      <c r="D5" s="16" t="s">
        <v>20</v>
      </c>
      <c r="E5" s="16" t="s">
        <v>21</v>
      </c>
      <c r="F5" s="24"/>
      <c r="G5" s="15" t="s">
        <v>22</v>
      </c>
      <c r="H5" s="14" t="s">
        <v>26</v>
      </c>
      <c r="I5" s="3" t="s">
        <v>4</v>
      </c>
      <c r="J5" s="15" t="s">
        <v>23</v>
      </c>
      <c r="K5" s="3" t="s">
        <v>4</v>
      </c>
      <c r="L5" s="1"/>
    </row>
    <row r="6" spans="1:12" ht="96" customHeight="1">
      <c r="A6" s="24"/>
      <c r="B6" s="26"/>
      <c r="C6" s="22"/>
      <c r="D6" s="17"/>
      <c r="E6" s="17"/>
      <c r="F6" s="24"/>
      <c r="G6" s="15"/>
      <c r="H6" s="15"/>
      <c r="I6" s="3" t="s">
        <v>24</v>
      </c>
      <c r="J6" s="15"/>
      <c r="K6" s="3" t="s">
        <v>24</v>
      </c>
      <c r="L6" s="1"/>
    </row>
    <row r="7" spans="1:12" ht="12" customHeight="1">
      <c r="A7" s="25"/>
      <c r="B7" s="27"/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2">
        <v>7</v>
      </c>
      <c r="J7" s="2">
        <v>8</v>
      </c>
      <c r="K7" s="2">
        <v>9</v>
      </c>
      <c r="L7" s="1"/>
    </row>
    <row r="8" spans="1:13" ht="27.75" customHeight="1">
      <c r="A8" s="5">
        <v>1</v>
      </c>
      <c r="B8" s="6" t="s">
        <v>9</v>
      </c>
      <c r="C8" s="7">
        <f>D8+E8</f>
        <v>9774</v>
      </c>
      <c r="D8" s="7">
        <v>413</v>
      </c>
      <c r="E8" s="7">
        <v>9361</v>
      </c>
      <c r="F8" s="7">
        <v>7794</v>
      </c>
      <c r="G8" s="8">
        <f>F8/C8%</f>
        <v>79.74217311233886</v>
      </c>
      <c r="H8" s="7">
        <v>7053</v>
      </c>
      <c r="I8" s="8">
        <f>H8/F8%</f>
        <v>90.49268668206312</v>
      </c>
      <c r="J8" s="7">
        <v>627</v>
      </c>
      <c r="K8" s="8">
        <f>J8/F8%</f>
        <v>8.044649730561972</v>
      </c>
      <c r="L8" s="1"/>
      <c r="M8" s="4"/>
    </row>
    <row r="9" spans="1:13" ht="27.75" customHeight="1">
      <c r="A9" s="5">
        <v>2</v>
      </c>
      <c r="B9" s="6" t="s">
        <v>5</v>
      </c>
      <c r="C9" s="7">
        <f aca="true" t="shared" si="0" ref="C9:C22">D9+E9</f>
        <v>20173</v>
      </c>
      <c r="D9" s="7">
        <v>1044</v>
      </c>
      <c r="E9" s="7">
        <v>19129</v>
      </c>
      <c r="F9" s="7">
        <v>16845</v>
      </c>
      <c r="G9" s="8">
        <f aca="true" t="shared" si="1" ref="G9:G20">F9/C9%</f>
        <v>83.50270163089279</v>
      </c>
      <c r="H9" s="7">
        <v>16059</v>
      </c>
      <c r="I9" s="8">
        <f aca="true" t="shared" si="2" ref="I9:I22">H9/F9%</f>
        <v>95.3339269813001</v>
      </c>
      <c r="J9" s="7">
        <v>566</v>
      </c>
      <c r="K9" s="8">
        <f aca="true" t="shared" si="3" ref="K9:K22">J9/F9%</f>
        <v>3.360047491837341</v>
      </c>
      <c r="L9" s="1"/>
      <c r="M9" s="4"/>
    </row>
    <row r="10" spans="1:13" ht="27.75" customHeight="1">
      <c r="A10" s="5">
        <v>3</v>
      </c>
      <c r="B10" s="6" t="s">
        <v>6</v>
      </c>
      <c r="C10" s="7">
        <f t="shared" si="0"/>
        <v>10507</v>
      </c>
      <c r="D10" s="7">
        <v>265</v>
      </c>
      <c r="E10" s="7">
        <v>10242</v>
      </c>
      <c r="F10" s="7">
        <v>7748</v>
      </c>
      <c r="G10" s="8">
        <f t="shared" si="1"/>
        <v>73.74131531360047</v>
      </c>
      <c r="H10" s="7">
        <v>6269</v>
      </c>
      <c r="I10" s="8">
        <f t="shared" si="2"/>
        <v>80.91120289106865</v>
      </c>
      <c r="J10" s="7">
        <v>977</v>
      </c>
      <c r="K10" s="8">
        <f t="shared" si="3"/>
        <v>12.609705730511099</v>
      </c>
      <c r="L10" s="1"/>
      <c r="M10" s="4"/>
    </row>
    <row r="11" spans="1:13" ht="27.75" customHeight="1">
      <c r="A11" s="5">
        <v>4</v>
      </c>
      <c r="B11" s="6" t="s">
        <v>7</v>
      </c>
      <c r="C11" s="7">
        <f t="shared" si="0"/>
        <v>20985</v>
      </c>
      <c r="D11" s="7">
        <v>1251</v>
      </c>
      <c r="E11" s="7">
        <v>19734</v>
      </c>
      <c r="F11" s="7">
        <v>16384</v>
      </c>
      <c r="G11" s="8">
        <f t="shared" si="1"/>
        <v>78.07481534429354</v>
      </c>
      <c r="H11" s="7">
        <v>14811</v>
      </c>
      <c r="I11" s="8">
        <f t="shared" si="2"/>
        <v>90.399169921875</v>
      </c>
      <c r="J11" s="7">
        <v>1218</v>
      </c>
      <c r="K11" s="8">
        <f t="shared" si="3"/>
        <v>7.43408203125</v>
      </c>
      <c r="L11" s="1"/>
      <c r="M11" s="4"/>
    </row>
    <row r="12" spans="1:13" ht="27.75" customHeight="1">
      <c r="A12" s="5">
        <v>5</v>
      </c>
      <c r="B12" s="6" t="s">
        <v>10</v>
      </c>
      <c r="C12" s="7">
        <f t="shared" si="0"/>
        <v>6131</v>
      </c>
      <c r="D12" s="7">
        <v>155</v>
      </c>
      <c r="E12" s="7">
        <v>5976</v>
      </c>
      <c r="F12" s="7">
        <v>5642</v>
      </c>
      <c r="G12" s="8">
        <f t="shared" si="1"/>
        <v>92.02413961833305</v>
      </c>
      <c r="H12" s="7">
        <v>4975</v>
      </c>
      <c r="I12" s="8">
        <f t="shared" si="2"/>
        <v>88.17795108117689</v>
      </c>
      <c r="J12" s="7">
        <v>503</v>
      </c>
      <c r="K12" s="8">
        <f t="shared" si="3"/>
        <v>8.91527827011698</v>
      </c>
      <c r="L12" s="1"/>
      <c r="M12" s="4"/>
    </row>
    <row r="13" spans="1:13" ht="27.75" customHeight="1">
      <c r="A13" s="5">
        <v>6</v>
      </c>
      <c r="B13" s="6" t="s">
        <v>11</v>
      </c>
      <c r="C13" s="7">
        <f t="shared" si="0"/>
        <v>15242</v>
      </c>
      <c r="D13" s="7">
        <v>1216</v>
      </c>
      <c r="E13" s="7">
        <v>14026</v>
      </c>
      <c r="F13" s="7">
        <v>12727</v>
      </c>
      <c r="G13" s="8">
        <f t="shared" si="1"/>
        <v>83.4995407426847</v>
      </c>
      <c r="H13" s="7">
        <v>11170</v>
      </c>
      <c r="I13" s="8">
        <f t="shared" si="2"/>
        <v>87.76616641785182</v>
      </c>
      <c r="J13" s="7">
        <v>1029</v>
      </c>
      <c r="K13" s="8">
        <f t="shared" si="3"/>
        <v>8.085173253712579</v>
      </c>
      <c r="L13" s="1"/>
      <c r="M13" s="4"/>
    </row>
    <row r="14" spans="1:13" ht="27.75" customHeight="1">
      <c r="A14" s="5">
        <v>7</v>
      </c>
      <c r="B14" s="6" t="s">
        <v>12</v>
      </c>
      <c r="C14" s="7">
        <f t="shared" si="0"/>
        <v>21332</v>
      </c>
      <c r="D14" s="7">
        <v>1243</v>
      </c>
      <c r="E14" s="7">
        <v>20089</v>
      </c>
      <c r="F14" s="7">
        <v>17938</v>
      </c>
      <c r="G14" s="8">
        <f t="shared" si="1"/>
        <v>84.08963060191262</v>
      </c>
      <c r="H14" s="7">
        <v>16486</v>
      </c>
      <c r="I14" s="8">
        <f t="shared" si="2"/>
        <v>91.90545211283309</v>
      </c>
      <c r="J14" s="7">
        <v>1136</v>
      </c>
      <c r="K14" s="8">
        <f t="shared" si="3"/>
        <v>6.332924517783477</v>
      </c>
      <c r="L14" s="1"/>
      <c r="M14" s="4"/>
    </row>
    <row r="15" spans="1:13" ht="27.75" customHeight="1">
      <c r="A15" s="5">
        <v>8</v>
      </c>
      <c r="B15" s="6" t="s">
        <v>13</v>
      </c>
      <c r="C15" s="7">
        <f t="shared" si="0"/>
        <v>16435</v>
      </c>
      <c r="D15" s="7">
        <v>704</v>
      </c>
      <c r="E15" s="7">
        <v>15731</v>
      </c>
      <c r="F15" s="7">
        <v>14868</v>
      </c>
      <c r="G15" s="8">
        <f t="shared" si="1"/>
        <v>90.46547003346517</v>
      </c>
      <c r="H15" s="7">
        <v>14243</v>
      </c>
      <c r="I15" s="8">
        <f t="shared" si="2"/>
        <v>95.79634113532418</v>
      </c>
      <c r="J15" s="7">
        <v>452</v>
      </c>
      <c r="K15" s="8">
        <f t="shared" si="3"/>
        <v>3.0400860909335483</v>
      </c>
      <c r="L15" s="1"/>
      <c r="M15" s="4"/>
    </row>
    <row r="16" spans="1:13" ht="27.75" customHeight="1">
      <c r="A16" s="5">
        <v>9</v>
      </c>
      <c r="B16" s="6" t="s">
        <v>14</v>
      </c>
      <c r="C16" s="7">
        <f t="shared" si="0"/>
        <v>22263</v>
      </c>
      <c r="D16" s="7">
        <v>773</v>
      </c>
      <c r="E16" s="7">
        <v>21490</v>
      </c>
      <c r="F16" s="7">
        <v>18613</v>
      </c>
      <c r="G16" s="8">
        <v>84.83</v>
      </c>
      <c r="H16" s="7">
        <v>16291</v>
      </c>
      <c r="I16" s="8">
        <v>85.82</v>
      </c>
      <c r="J16" s="7">
        <v>1432</v>
      </c>
      <c r="K16" s="8">
        <v>8.47</v>
      </c>
      <c r="L16" s="1"/>
      <c r="M16" s="4"/>
    </row>
    <row r="17" spans="1:13" ht="27.75" customHeight="1">
      <c r="A17" s="5">
        <v>10</v>
      </c>
      <c r="B17" s="6" t="s">
        <v>15</v>
      </c>
      <c r="C17" s="7">
        <f t="shared" si="0"/>
        <v>19324</v>
      </c>
      <c r="D17" s="7">
        <v>508</v>
      </c>
      <c r="E17" s="7">
        <v>18816</v>
      </c>
      <c r="F17" s="7">
        <v>14690</v>
      </c>
      <c r="G17" s="8">
        <f t="shared" si="1"/>
        <v>76.01945766921962</v>
      </c>
      <c r="H17" s="7">
        <v>12541</v>
      </c>
      <c r="I17" s="8">
        <f t="shared" si="2"/>
        <v>85.3710006807352</v>
      </c>
      <c r="J17" s="7">
        <v>1413</v>
      </c>
      <c r="K17" s="8">
        <f t="shared" si="3"/>
        <v>9.618788291354663</v>
      </c>
      <c r="L17" s="1"/>
      <c r="M17" s="4"/>
    </row>
    <row r="18" spans="1:13" ht="27.75" customHeight="1">
      <c r="A18" s="5">
        <v>11</v>
      </c>
      <c r="B18" s="6" t="s">
        <v>16</v>
      </c>
      <c r="C18" s="7">
        <f t="shared" si="0"/>
        <v>37045</v>
      </c>
      <c r="D18" s="7">
        <v>2399</v>
      </c>
      <c r="E18" s="7">
        <v>34646</v>
      </c>
      <c r="F18" s="7">
        <v>26428</v>
      </c>
      <c r="G18" s="8">
        <f t="shared" si="1"/>
        <v>71.3402618437036</v>
      </c>
      <c r="H18" s="7">
        <v>22417</v>
      </c>
      <c r="I18" s="8">
        <f t="shared" si="2"/>
        <v>84.82291509005601</v>
      </c>
      <c r="J18" s="7">
        <v>2335</v>
      </c>
      <c r="K18" s="8">
        <f t="shared" si="3"/>
        <v>8.83532616921447</v>
      </c>
      <c r="L18" s="1"/>
      <c r="M18" s="4"/>
    </row>
    <row r="19" spans="1:13" ht="27.75" customHeight="1">
      <c r="A19" s="5">
        <v>12</v>
      </c>
      <c r="B19" s="6" t="s">
        <v>17</v>
      </c>
      <c r="C19" s="7">
        <f t="shared" si="0"/>
        <v>14438</v>
      </c>
      <c r="D19" s="7">
        <v>833</v>
      </c>
      <c r="E19" s="7">
        <v>13605</v>
      </c>
      <c r="F19" s="7">
        <v>11641</v>
      </c>
      <c r="G19" s="8">
        <f t="shared" si="1"/>
        <v>80.62751073555894</v>
      </c>
      <c r="H19" s="7">
        <v>10502</v>
      </c>
      <c r="I19" s="8">
        <f t="shared" si="2"/>
        <v>90.2156172150159</v>
      </c>
      <c r="J19" s="7">
        <v>855</v>
      </c>
      <c r="K19" s="8">
        <f t="shared" si="3"/>
        <v>7.344729834206683</v>
      </c>
      <c r="L19" s="1"/>
      <c r="M19" s="4"/>
    </row>
    <row r="20" spans="1:13" ht="27.75" customHeight="1">
      <c r="A20" s="5">
        <v>13</v>
      </c>
      <c r="B20" s="6" t="s">
        <v>18</v>
      </c>
      <c r="C20" s="7">
        <f t="shared" si="0"/>
        <v>9356</v>
      </c>
      <c r="D20" s="7">
        <v>302</v>
      </c>
      <c r="E20" s="7">
        <v>9054</v>
      </c>
      <c r="F20" s="7">
        <v>7533</v>
      </c>
      <c r="G20" s="8">
        <f t="shared" si="1"/>
        <v>80.51517742625053</v>
      </c>
      <c r="H20" s="7">
        <v>6303</v>
      </c>
      <c r="I20" s="8">
        <f t="shared" si="2"/>
        <v>83.67184388689765</v>
      </c>
      <c r="J20" s="7">
        <v>994</v>
      </c>
      <c r="K20" s="8">
        <f t="shared" si="3"/>
        <v>13.19527412717377</v>
      </c>
      <c r="L20" s="1"/>
      <c r="M20" s="4"/>
    </row>
    <row r="21" spans="1:13" ht="27.75" customHeight="1">
      <c r="A21" s="5">
        <v>14</v>
      </c>
      <c r="B21" s="6" t="s">
        <v>8</v>
      </c>
      <c r="C21" s="7">
        <f t="shared" si="0"/>
        <v>23909</v>
      </c>
      <c r="D21" s="7">
        <v>1280</v>
      </c>
      <c r="E21" s="7">
        <v>22629</v>
      </c>
      <c r="F21" s="7">
        <v>18437</v>
      </c>
      <c r="G21" s="8">
        <f>F21/C21%</f>
        <v>77.11322096281735</v>
      </c>
      <c r="H21" s="7">
        <v>16942</v>
      </c>
      <c r="I21" s="8">
        <f t="shared" si="2"/>
        <v>91.89130552692954</v>
      </c>
      <c r="J21" s="7">
        <v>1136</v>
      </c>
      <c r="K21" s="8">
        <f t="shared" si="3"/>
        <v>6.161523024353203</v>
      </c>
      <c r="L21" s="1"/>
      <c r="M21" s="4"/>
    </row>
    <row r="22" spans="1:13" ht="30" customHeight="1">
      <c r="A22" s="13" t="s">
        <v>19</v>
      </c>
      <c r="B22" s="13"/>
      <c r="C22" s="9">
        <f t="shared" si="0"/>
        <v>246914</v>
      </c>
      <c r="D22" s="9">
        <f>SUM(D8:D21)</f>
        <v>12386</v>
      </c>
      <c r="E22" s="9">
        <f>SUM(E8:E21)</f>
        <v>234528</v>
      </c>
      <c r="F22" s="9">
        <f>SUM(F8:F21)</f>
        <v>197288</v>
      </c>
      <c r="G22" s="10">
        <f>F22/C22%</f>
        <v>79.90150416744292</v>
      </c>
      <c r="H22" s="9">
        <f>SUM(H8:H21)</f>
        <v>176062</v>
      </c>
      <c r="I22" s="10">
        <f t="shared" si="2"/>
        <v>89.24110944406146</v>
      </c>
      <c r="J22" s="9">
        <f>SUM(J8:J21)</f>
        <v>14673</v>
      </c>
      <c r="K22" s="10">
        <f t="shared" si="3"/>
        <v>7.437350472405822</v>
      </c>
      <c r="L22" s="1"/>
      <c r="M22" s="4"/>
    </row>
    <row r="23" spans="1:12" ht="19.5" customHeight="1">
      <c r="A23" s="1"/>
      <c r="B23" s="1"/>
      <c r="C23" s="1"/>
      <c r="D23" s="1"/>
      <c r="E23" s="12"/>
      <c r="F23" s="1"/>
      <c r="G23" s="1"/>
      <c r="H23" s="1"/>
      <c r="I23" s="1"/>
      <c r="J23" s="1"/>
      <c r="K23" s="1"/>
      <c r="L23" s="1"/>
    </row>
  </sheetData>
  <sheetProtection/>
  <mergeCells count="13">
    <mergeCell ref="A2:K2"/>
    <mergeCell ref="A4:A7"/>
    <mergeCell ref="B4:B7"/>
    <mergeCell ref="F4:F6"/>
    <mergeCell ref="G4:K4"/>
    <mergeCell ref="G5:G6"/>
    <mergeCell ref="A22:B22"/>
    <mergeCell ref="H5:H6"/>
    <mergeCell ref="J5:J6"/>
    <mergeCell ref="D5:D6"/>
    <mergeCell ref="E5:E6"/>
    <mergeCell ref="D4:E4"/>
    <mergeCell ref="C4:C6"/>
  </mergeCells>
  <printOptions horizontalCentered="1"/>
  <pageMargins left="0.2755905511811024" right="0.2755905511811024" top="0.2755905511811024" bottom="0.2755905511811024" header="0.5118110236220472" footer="0.5118110236220472"/>
  <pageSetup blackAndWhite="1" horizontalDpi="300" verticalDpi="300" orientation="landscape" pageOrder="overThenDown" paperSize="9" scale="86" r:id="rId1"/>
  <rowBreaks count="1" manualBreakCount="1">
    <brk id="22" max="255" man="1"/>
  </rowBreaks>
  <ignoredErrors>
    <ignoredError sqref="D22:E22 G22:K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S15" sqref="S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2019-04-08T10:09:28Z</cp:lastPrinted>
  <dcterms:modified xsi:type="dcterms:W3CDTF">2020-01-10T10:27:28Z</dcterms:modified>
  <cp:category/>
  <cp:version/>
  <cp:contentType/>
  <cp:contentStatus/>
</cp:coreProperties>
</file>